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orms\Operation Report Forms\2027\"/>
    </mc:Choice>
  </mc:AlternateContent>
  <xr:revisionPtr revIDLastSave="0" documentId="13_ncr:1_{7A980229-66D8-44AC-9120-D9960FFB5EAE}" xr6:coauthVersionLast="47" xr6:coauthVersionMax="47" xr10:uidLastSave="{00000000-0000-0000-0000-000000000000}"/>
  <bookViews>
    <workbookView xWindow="-108" yWindow="-108" windowWidth="30936" windowHeight="16776" xr2:uid="{C3303D31-99C3-47AE-BB5C-2AB758A61A81}"/>
  </bookViews>
  <sheets>
    <sheet name="Long Form Operation Report" sheetId="1" r:id="rId1"/>
  </sheets>
  <definedNames>
    <definedName name="ChloramineTableG">#REF!</definedName>
    <definedName name="ChloramineTableV">#REF!</definedName>
    <definedName name="ClOgTable">#REF!</definedName>
    <definedName name="ClOvTable">#REF!</definedName>
    <definedName name="CTtable">#REF!</definedName>
    <definedName name="LogGcat1">#REF!</definedName>
    <definedName name="LogGcat2">#REF!</definedName>
    <definedName name="LogGpercent">#REF!</definedName>
    <definedName name="LogGr">#REF!</definedName>
    <definedName name="LogVcat1">#REF!</definedName>
    <definedName name="LogVcat2">#REF!</definedName>
    <definedName name="LogVpercent">#REF!</definedName>
    <definedName name="LogVr">#REF!</definedName>
    <definedName name="O3gTable">#REF!</definedName>
    <definedName name="O3vTable">#REF!</definedName>
    <definedName name="_xlnm.Print_Area" localSheetId="0">'Long Form Operation Report'!$A$1:$AL$51</definedName>
    <definedName name="S1Baffle">#REF!</definedName>
    <definedName name="S1Disinfectant">#REF!</definedName>
    <definedName name="S1Flow">#REF!</definedName>
    <definedName name="S1Time">#REF!</definedName>
    <definedName name="S1UnitTime">#REF!</definedName>
    <definedName name="S1UnitVolume">#REF!</definedName>
    <definedName name="S2Baffle">#REF!</definedName>
    <definedName name="S2Disinfectant">#REF!</definedName>
    <definedName name="S2Flow">#REF!</definedName>
    <definedName name="S2Time">#REF!</definedName>
    <definedName name="S2UnitTime">#REF!</definedName>
    <definedName name="S2Volume">#REF!</definedName>
    <definedName name="S3Baffle">#REF!</definedName>
    <definedName name="S3Disinfectant">#REF!</definedName>
    <definedName name="S3Flow">#REF!</definedName>
    <definedName name="S3Time">#REF!</definedName>
    <definedName name="S3Volume">#REF!</definedName>
    <definedName name="TempUnit">#REF!</definedName>
    <definedName name="VirusCTtab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F41" i="1"/>
  <c r="G41" i="1"/>
  <c r="J41" i="1"/>
  <c r="K41" i="1"/>
  <c r="L41" i="1"/>
  <c r="M41" i="1"/>
  <c r="N41" i="1"/>
  <c r="O41" i="1"/>
  <c r="AL41" i="1"/>
  <c r="D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I42" i="1"/>
  <c r="AJ42" i="1"/>
  <c r="AL42" i="1"/>
  <c r="D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I43" i="1"/>
  <c r="AJ43" i="1"/>
  <c r="AL43" i="1"/>
  <c r="D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I44" i="1"/>
  <c r="AJ44" i="1"/>
  <c r="AL44" i="1"/>
  <c r="P47" i="1"/>
</calcChain>
</file>

<file path=xl/sharedStrings.xml><?xml version="1.0" encoding="utf-8"?>
<sst xmlns="http://schemas.openxmlformats.org/spreadsheetml/2006/main" count="74" uniqueCount="64">
  <si>
    <t xml:space="preserve"> </t>
  </si>
  <si>
    <t>Lbs.  Chemical Used (List Chemicals)</t>
  </si>
  <si>
    <t>pH</t>
  </si>
  <si>
    <t>Hours</t>
  </si>
  <si>
    <t xml:space="preserve">Plant </t>
  </si>
  <si>
    <t>AIr</t>
  </si>
  <si>
    <t>Water</t>
  </si>
  <si>
    <t>Run</t>
  </si>
  <si>
    <t>Raw</t>
  </si>
  <si>
    <t>AM</t>
  </si>
  <si>
    <t>PM</t>
  </si>
  <si>
    <t>Total</t>
  </si>
  <si>
    <t>Date</t>
  </si>
  <si>
    <t xml:space="preserve">Make a copy for your records &amp; return by the 10th of the following month to the above address. </t>
  </si>
  <si>
    <t>Minimum</t>
  </si>
  <si>
    <t>MONTH</t>
  </si>
  <si>
    <t>YR</t>
  </si>
  <si>
    <t>C</t>
  </si>
  <si>
    <t>F</t>
  </si>
  <si>
    <t>PWS ID  #</t>
  </si>
  <si>
    <t>POPULATION SERVED</t>
  </si>
  <si>
    <t>License #</t>
  </si>
  <si>
    <t>Position:</t>
  </si>
  <si>
    <t>Temperature</t>
  </si>
  <si>
    <t>Y</t>
  </si>
  <si>
    <t>N</t>
  </si>
  <si>
    <t>Master Meter Reading</t>
  </si>
  <si>
    <t>Total Treated x1000 gal</t>
  </si>
  <si>
    <t>Previous Meter Reading</t>
  </si>
  <si>
    <t>(gal)</t>
  </si>
  <si>
    <t>(ft3)</t>
  </si>
  <si>
    <t>Fluoride (ppm)</t>
  </si>
  <si>
    <t>Settled</t>
  </si>
  <si>
    <t>Finished</t>
  </si>
  <si>
    <t>ODOR</t>
  </si>
  <si>
    <t>HARDNESS (ppm)</t>
  </si>
  <si>
    <t>ALKALINITY          (ppm)</t>
  </si>
  <si>
    <t>TURBIDITY           (NTU)</t>
  </si>
  <si>
    <t>Disinfectant Residual</t>
  </si>
  <si>
    <t>FILTER OPERATION</t>
  </si>
  <si>
    <t>NUMBER USED</t>
  </si>
  <si>
    <t>HOURS OPERATED</t>
  </si>
  <si>
    <t>WATER TREATMENT OPERATION &amp; CHEMICAL REPORT FOR:</t>
  </si>
  <si>
    <t>WTP NAME :</t>
  </si>
  <si>
    <t>WASHED FILTER NUMBER(s)</t>
  </si>
  <si>
    <t>WASH WATER USED            x1000 gal</t>
  </si>
  <si>
    <t>Average</t>
  </si>
  <si>
    <t>Maximum</t>
  </si>
  <si>
    <t>COMMENTS:</t>
  </si>
  <si>
    <t xml:space="preserve"> DATE</t>
  </si>
  <si>
    <t>Rainfall (in)</t>
  </si>
  <si>
    <t xml:space="preserve"> I certify that the information in this report is true and accurate to the best of my knowledge.  I acknowledge that any </t>
  </si>
  <si>
    <t xml:space="preserve"> knowingly false or misleading information may be punishable under 18 USC 1001 and other applicable laws.</t>
  </si>
  <si>
    <t xml:space="preserve"> Signature</t>
  </si>
  <si>
    <t xml:space="preserve"> Printed Name </t>
  </si>
  <si>
    <t>NOTE:</t>
  </si>
  <si>
    <t>to remove highlighting</t>
  </si>
  <si>
    <t>Complete Highlighted fields</t>
  </si>
  <si>
    <t>Enter Master Meter readings to</t>
  </si>
  <si>
    <t>autocalculate the daily production</t>
  </si>
  <si>
    <t xml:space="preserve">Return to:  </t>
  </si>
  <si>
    <t>Arkansas Department of Health - Engineering Branch</t>
  </si>
  <si>
    <t>LGF - 2027</t>
  </si>
  <si>
    <t>4815 West Markham Street, Slot 37, Little Rock, AR  72205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</si>
</sst>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6"/>
      <name val="Arial"/>
      <family val="2"/>
    </font>
    <font>
      <sz val="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3" fillId="0" borderId="0" xfId="0" applyNumberFormat="1" applyFont="1"/>
    <xf numFmtId="0" fontId="0" fillId="0" borderId="12" xfId="0" applyBorder="1"/>
    <xf numFmtId="0" fontId="4" fillId="0" borderId="5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4" fillId="0" borderId="21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2" fillId="0" borderId="27" xfId="0" applyFont="1" applyBorder="1" applyAlignment="1">
      <alignment horizontal="center"/>
    </xf>
    <xf numFmtId="0" fontId="4" fillId="0" borderId="20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16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28" xfId="0" applyFont="1" applyBorder="1" applyProtection="1">
      <protection locked="0"/>
    </xf>
    <xf numFmtId="0" fontId="4" fillId="0" borderId="2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5" fillId="0" borderId="31" xfId="0" applyFont="1" applyBorder="1" applyProtection="1">
      <protection locked="0"/>
    </xf>
    <xf numFmtId="0" fontId="4" fillId="0" borderId="3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15" xfId="0" applyFont="1" applyBorder="1" applyAlignment="1" applyProtection="1">
      <alignment horizontal="right"/>
      <protection locked="0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2" fillId="0" borderId="58" xfId="0" applyFont="1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5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4" fillId="0" borderId="4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3" fontId="4" fillId="0" borderId="20" xfId="0" applyNumberFormat="1" applyFont="1" applyBorder="1" applyAlignment="1" applyProtection="1">
      <alignment horizontal="center"/>
      <protection locked="0"/>
    </xf>
    <xf numFmtId="3" fontId="4" fillId="0" borderId="13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textRotation="90"/>
    </xf>
    <xf numFmtId="0" fontId="2" fillId="0" borderId="43" xfId="0" applyFont="1" applyBorder="1" applyAlignment="1">
      <alignment horizontal="center" vertical="center" textRotation="90"/>
    </xf>
    <xf numFmtId="0" fontId="2" fillId="0" borderId="44" xfId="0" applyFont="1" applyBorder="1" applyAlignment="1">
      <alignment horizontal="center" vertical="center" textRotation="90"/>
    </xf>
    <xf numFmtId="0" fontId="2" fillId="0" borderId="17" xfId="0" applyFont="1" applyBorder="1" applyAlignment="1" applyProtection="1">
      <alignment horizontal="center" textRotation="180"/>
      <protection locked="0"/>
    </xf>
    <xf numFmtId="0" fontId="2" fillId="0" borderId="43" xfId="0" applyFont="1" applyBorder="1" applyAlignment="1" applyProtection="1">
      <alignment horizontal="center" textRotation="180"/>
      <protection locked="0"/>
    </xf>
    <xf numFmtId="0" fontId="2" fillId="0" borderId="44" xfId="0" applyFont="1" applyBorder="1" applyAlignment="1" applyProtection="1">
      <alignment horizontal="center" textRotation="180"/>
      <protection locked="0"/>
    </xf>
    <xf numFmtId="0" fontId="2" fillId="0" borderId="40" xfId="0" applyFont="1" applyBorder="1" applyAlignment="1" applyProtection="1">
      <alignment horizontal="center" textRotation="180"/>
      <protection locked="0"/>
    </xf>
    <xf numFmtId="0" fontId="2" fillId="0" borderId="41" xfId="0" applyFont="1" applyBorder="1" applyAlignment="1" applyProtection="1">
      <alignment horizontal="center" textRotation="180"/>
      <protection locked="0"/>
    </xf>
    <xf numFmtId="0" fontId="2" fillId="0" borderId="42" xfId="0" applyFont="1" applyBorder="1" applyAlignment="1" applyProtection="1">
      <alignment horizontal="center" textRotation="180"/>
      <protection locked="0"/>
    </xf>
    <xf numFmtId="3" fontId="4" fillId="0" borderId="21" xfId="0" applyNumberFormat="1" applyFont="1" applyBorder="1" applyAlignment="1" applyProtection="1">
      <alignment horizontal="center"/>
      <protection locked="0"/>
    </xf>
    <xf numFmtId="3" fontId="4" fillId="0" borderId="23" xfId="0" applyNumberFormat="1" applyFont="1" applyBorder="1" applyAlignment="1" applyProtection="1">
      <alignment horizontal="center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3" fontId="4" fillId="0" borderId="21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3" fontId="4" fillId="0" borderId="22" xfId="0" applyNumberFormat="1" applyFont="1" applyBorder="1" applyAlignment="1" applyProtection="1">
      <alignment horizontal="center"/>
      <protection locked="0"/>
    </xf>
    <xf numFmtId="3" fontId="4" fillId="0" borderId="54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54" xfId="0" applyNumberFormat="1" applyFont="1" applyBorder="1" applyAlignment="1">
      <alignment horizontal="center"/>
    </xf>
    <xf numFmtId="3" fontId="4" fillId="0" borderId="32" xfId="0" applyNumberFormat="1" applyFont="1" applyBorder="1" applyAlignment="1">
      <alignment horizontal="center"/>
    </xf>
    <xf numFmtId="3" fontId="4" fillId="0" borderId="55" xfId="0" applyNumberFormat="1" applyFont="1" applyBorder="1" applyAlignment="1">
      <alignment horizontal="center"/>
    </xf>
    <xf numFmtId="3" fontId="4" fillId="0" borderId="20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50" xfId="0" applyFont="1" applyBorder="1" applyAlignment="1">
      <alignment horizontal="center" vertical="center" textRotation="90"/>
    </xf>
    <xf numFmtId="0" fontId="2" fillId="0" borderId="51" xfId="0" applyFont="1" applyBorder="1" applyAlignment="1">
      <alignment horizontal="center" vertical="center" textRotation="90"/>
    </xf>
    <xf numFmtId="0" fontId="2" fillId="0" borderId="52" xfId="0" applyFont="1" applyBorder="1" applyAlignment="1">
      <alignment horizontal="center" vertical="center" textRotation="90"/>
    </xf>
    <xf numFmtId="0" fontId="4" fillId="0" borderId="53" xfId="0" applyFont="1" applyBorder="1" applyAlignment="1">
      <alignment horizontal="center" textRotation="255"/>
    </xf>
    <xf numFmtId="0" fontId="4" fillId="0" borderId="51" xfId="0" applyFont="1" applyBorder="1" applyAlignment="1">
      <alignment horizontal="center" textRotation="255"/>
    </xf>
    <xf numFmtId="0" fontId="4" fillId="0" borderId="52" xfId="0" applyFont="1" applyBorder="1" applyAlignment="1">
      <alignment horizontal="center" textRotation="255"/>
    </xf>
    <xf numFmtId="0" fontId="2" fillId="0" borderId="48" xfId="0" applyFont="1" applyBorder="1" applyAlignment="1">
      <alignment horizontal="center" textRotation="90"/>
    </xf>
    <xf numFmtId="0" fontId="2" fillId="0" borderId="4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4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36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4" fillId="0" borderId="4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4" fillId="0" borderId="28" xfId="0" applyFont="1" applyBorder="1" applyAlignment="1" applyProtection="1">
      <alignment horizontal="center"/>
      <protection locked="0"/>
    </xf>
    <xf numFmtId="0" fontId="8" fillId="0" borderId="35" xfId="0" applyFont="1" applyBorder="1" applyAlignment="1">
      <alignment horizontal="center"/>
    </xf>
    <xf numFmtId="0" fontId="4" fillId="0" borderId="36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b/>
        <i val="0"/>
        <condense val="0"/>
        <extend val="0"/>
        <color indexed="10"/>
      </font>
    </dxf>
    <dxf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47625</xdr:colOff>
      <xdr:row>18</xdr:row>
      <xdr:rowOff>0</xdr:rowOff>
    </xdr:from>
    <xdr:to>
      <xdr:col>42</xdr:col>
      <xdr:colOff>200025</xdr:colOff>
      <xdr:row>20</xdr:row>
      <xdr:rowOff>0</xdr:rowOff>
    </xdr:to>
    <xdr:sp macro="[0]!ClearLongForm" textlink="">
      <xdr:nvSpPr>
        <xdr:cNvPr id="3073" name="AutoShape 1">
          <a:extLst>
            <a:ext uri="{FF2B5EF4-FFF2-40B4-BE49-F238E27FC236}">
              <a16:creationId xmlns:a16="http://schemas.microsoft.com/office/drawing/2014/main" id="{EC45D1FF-F108-88A0-6DEB-4DEE851AEE32}"/>
            </a:ext>
          </a:extLst>
        </xdr:cNvPr>
        <xdr:cNvSpPr>
          <a:spLocks noChangeArrowheads="1"/>
        </xdr:cNvSpPr>
      </xdr:nvSpPr>
      <xdr:spPr bwMode="auto">
        <a:xfrm>
          <a:off x="15563850" y="3457575"/>
          <a:ext cx="1895475" cy="419100"/>
        </a:xfrm>
        <a:prstGeom prst="bevel">
          <a:avLst>
            <a:gd name="adj" fmla="val 2121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Sheet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24CA-EA71-4AD2-BC99-93D8FDD10BBD}">
  <sheetPr codeName="Sheet1"/>
  <dimension ref="A1:DL52"/>
  <sheetViews>
    <sheetView showGridLines="0" tabSelected="1" zoomScale="85" zoomScaleNormal="85" zoomScaleSheetLayoutView="100" workbookViewId="0">
      <selection activeCell="J6" sqref="J6:J9"/>
    </sheetView>
  </sheetViews>
  <sheetFormatPr defaultRowHeight="13.2" x14ac:dyDescent="0.25"/>
  <cols>
    <col min="1" max="18" width="5.6640625" customWidth="1"/>
    <col min="19" max="19" width="2.6640625" hidden="1" customWidth="1"/>
    <col min="20" max="36" width="5.6640625" customWidth="1"/>
    <col min="37" max="37" width="11.5546875" customWidth="1"/>
    <col min="38" max="38" width="13.44140625" customWidth="1"/>
    <col min="39" max="39" width="7.6640625" customWidth="1"/>
    <col min="40" max="43" width="8.6640625" customWidth="1"/>
    <col min="44" max="44" width="1.88671875" customWidth="1"/>
    <col min="45" max="48" width="7.6640625" customWidth="1"/>
    <col min="49" max="50" width="8.33203125" customWidth="1"/>
    <col min="52" max="52" width="2.6640625" customWidth="1"/>
    <col min="53" max="55" width="4.6640625" customWidth="1"/>
    <col min="56" max="56" width="2.6640625" customWidth="1"/>
    <col min="57" max="61" width="7.6640625" customWidth="1"/>
    <col min="62" max="67" width="8.6640625" customWidth="1"/>
    <col min="68" max="69" width="7.6640625" customWidth="1"/>
  </cols>
  <sheetData>
    <row r="1" spans="1:116" ht="4.5" customHeight="1" x14ac:dyDescent="0.25"/>
    <row r="2" spans="1:116" s="6" customFormat="1" ht="17.100000000000001" customHeight="1" x14ac:dyDescent="0.25">
      <c r="A2" s="77" t="s">
        <v>60</v>
      </c>
      <c r="C2" s="79" t="s">
        <v>61</v>
      </c>
      <c r="D2" s="81"/>
      <c r="E2" s="81"/>
      <c r="F2" s="81"/>
      <c r="G2" s="81"/>
      <c r="H2" s="81"/>
      <c r="I2" s="81"/>
      <c r="J2" s="81"/>
      <c r="K2" s="184" t="s">
        <v>42</v>
      </c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I2" s="184" t="s">
        <v>20</v>
      </c>
      <c r="AJ2" s="184"/>
      <c r="AK2" s="184"/>
      <c r="AL2" s="61"/>
    </row>
    <row r="3" spans="1:116" s="6" customFormat="1" ht="17.100000000000001" customHeight="1" x14ac:dyDescent="0.25">
      <c r="A3" s="79" t="s">
        <v>63</v>
      </c>
      <c r="B3" s="80"/>
      <c r="C3" s="80"/>
      <c r="D3" s="80"/>
      <c r="E3" s="80"/>
      <c r="F3" s="80"/>
      <c r="G3" s="80"/>
      <c r="H3" s="80"/>
      <c r="I3" s="80"/>
      <c r="J3" s="80"/>
      <c r="K3" s="184" t="s">
        <v>43</v>
      </c>
      <c r="L3" s="184"/>
      <c r="M3" s="184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AA3" s="186" t="s">
        <v>19</v>
      </c>
      <c r="AB3" s="186"/>
      <c r="AC3" s="187"/>
      <c r="AD3" s="187"/>
      <c r="AF3" s="184" t="s">
        <v>15</v>
      </c>
      <c r="AG3" s="184"/>
      <c r="AH3" s="185"/>
      <c r="AI3" s="185"/>
      <c r="AJ3" s="185"/>
      <c r="AK3" s="72" t="s">
        <v>16</v>
      </c>
      <c r="AL3" s="61"/>
    </row>
    <row r="4" spans="1:116" s="9" customFormat="1" ht="7.5" customHeight="1" thickBot="1" x14ac:dyDescent="0.2"/>
    <row r="5" spans="1:116" s="6" customFormat="1" ht="17.100000000000001" customHeight="1" x14ac:dyDescent="0.25">
      <c r="A5" s="140" t="s">
        <v>49</v>
      </c>
      <c r="B5" s="155" t="s">
        <v>28</v>
      </c>
      <c r="C5" s="156"/>
      <c r="D5" s="156"/>
      <c r="E5" s="157"/>
      <c r="F5" s="10"/>
      <c r="G5" s="143" t="s">
        <v>50</v>
      </c>
      <c r="H5" s="158" t="s">
        <v>23</v>
      </c>
      <c r="I5" s="159"/>
      <c r="J5" s="12" t="s">
        <v>1</v>
      </c>
      <c r="K5" s="12"/>
      <c r="L5" s="12"/>
      <c r="M5" s="12"/>
      <c r="N5" s="12"/>
      <c r="O5" s="12"/>
      <c r="P5" s="160" t="s">
        <v>2</v>
      </c>
      <c r="Q5" s="161"/>
      <c r="R5" s="161"/>
      <c r="S5" s="42"/>
      <c r="T5" s="164" t="s">
        <v>37</v>
      </c>
      <c r="U5" s="161"/>
      <c r="V5" s="161"/>
      <c r="W5" s="164" t="s">
        <v>34</v>
      </c>
      <c r="X5" s="161"/>
      <c r="Y5" s="164" t="s">
        <v>36</v>
      </c>
      <c r="Z5" s="161"/>
      <c r="AA5" s="161"/>
      <c r="AB5" s="164" t="s">
        <v>35</v>
      </c>
      <c r="AC5" s="178"/>
      <c r="AD5" s="183" t="s">
        <v>31</v>
      </c>
      <c r="AE5" s="164" t="s">
        <v>38</v>
      </c>
      <c r="AF5" s="161"/>
      <c r="AG5" s="166" t="s">
        <v>39</v>
      </c>
      <c r="AH5" s="167"/>
      <c r="AI5" s="167"/>
      <c r="AJ5" s="167"/>
      <c r="AK5" s="167"/>
      <c r="AL5" s="168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</row>
    <row r="6" spans="1:116" s="4" customFormat="1" ht="17.100000000000001" customHeight="1" x14ac:dyDescent="0.2">
      <c r="A6" s="141"/>
      <c r="B6" s="152"/>
      <c r="C6" s="153"/>
      <c r="D6" s="153"/>
      <c r="E6" s="154"/>
      <c r="F6" s="11" t="s">
        <v>3</v>
      </c>
      <c r="G6" s="144"/>
      <c r="H6" s="136"/>
      <c r="I6" s="95"/>
      <c r="J6" s="105"/>
      <c r="K6" s="105"/>
      <c r="L6" s="105"/>
      <c r="M6" s="105"/>
      <c r="N6" s="105"/>
      <c r="O6" s="108"/>
      <c r="P6" s="162"/>
      <c r="Q6" s="163"/>
      <c r="R6" s="163"/>
      <c r="S6" s="43"/>
      <c r="T6" s="165"/>
      <c r="U6" s="163"/>
      <c r="V6" s="163"/>
      <c r="W6" s="165"/>
      <c r="X6" s="163"/>
      <c r="Y6" s="165"/>
      <c r="Z6" s="163"/>
      <c r="AA6" s="163"/>
      <c r="AB6" s="165"/>
      <c r="AC6" s="179"/>
      <c r="AD6" s="103"/>
      <c r="AE6" s="165"/>
      <c r="AF6" s="163"/>
      <c r="AG6" s="169" t="s">
        <v>40</v>
      </c>
      <c r="AH6" s="147"/>
      <c r="AI6" s="146" t="s">
        <v>41</v>
      </c>
      <c r="AJ6" s="147"/>
      <c r="AK6" s="172" t="s">
        <v>44</v>
      </c>
      <c r="AL6" s="175" t="s">
        <v>45</v>
      </c>
    </row>
    <row r="7" spans="1:116" s="4" customFormat="1" ht="17.100000000000001" customHeight="1" x14ac:dyDescent="0.25">
      <c r="A7" s="141"/>
      <c r="B7" s="146" t="s">
        <v>26</v>
      </c>
      <c r="C7" s="147"/>
      <c r="D7" s="146" t="s">
        <v>27</v>
      </c>
      <c r="E7" s="147"/>
      <c r="F7" s="11" t="s">
        <v>4</v>
      </c>
      <c r="G7" s="144"/>
      <c r="H7" s="133" t="s">
        <v>5</v>
      </c>
      <c r="I7" s="133" t="s">
        <v>6</v>
      </c>
      <c r="J7" s="106"/>
      <c r="K7" s="106"/>
      <c r="L7" s="106"/>
      <c r="M7" s="106"/>
      <c r="N7" s="106"/>
      <c r="O7" s="109"/>
      <c r="P7" s="137" t="s">
        <v>8</v>
      </c>
      <c r="Q7" s="102" t="s">
        <v>32</v>
      </c>
      <c r="R7" s="102" t="s">
        <v>33</v>
      </c>
      <c r="S7" s="39"/>
      <c r="T7" s="102" t="s">
        <v>8</v>
      </c>
      <c r="U7" s="102" t="s">
        <v>32</v>
      </c>
      <c r="V7" s="102" t="s">
        <v>33</v>
      </c>
      <c r="W7" s="102" t="s">
        <v>8</v>
      </c>
      <c r="X7" s="102" t="s">
        <v>33</v>
      </c>
      <c r="Y7" s="102" t="s">
        <v>8</v>
      </c>
      <c r="Z7" s="102" t="s">
        <v>32</v>
      </c>
      <c r="AA7" s="102" t="s">
        <v>33</v>
      </c>
      <c r="AB7" s="102" t="s">
        <v>8</v>
      </c>
      <c r="AC7" s="102" t="s">
        <v>32</v>
      </c>
      <c r="AD7" s="103"/>
      <c r="AE7" s="133" t="s">
        <v>9</v>
      </c>
      <c r="AF7" s="180" t="s">
        <v>10</v>
      </c>
      <c r="AG7" s="170"/>
      <c r="AH7" s="149"/>
      <c r="AI7" s="148"/>
      <c r="AJ7" s="149"/>
      <c r="AK7" s="173"/>
      <c r="AL7" s="176"/>
      <c r="AN7" s="76" t="s">
        <v>55</v>
      </c>
    </row>
    <row r="8" spans="1:116" s="4" customFormat="1" ht="17.100000000000001" customHeight="1" x14ac:dyDescent="0.25">
      <c r="A8" s="141"/>
      <c r="B8" s="148"/>
      <c r="C8" s="149"/>
      <c r="D8" s="148"/>
      <c r="E8" s="149"/>
      <c r="F8" s="11" t="s">
        <v>7</v>
      </c>
      <c r="G8" s="144"/>
      <c r="H8" s="134"/>
      <c r="I8" s="134"/>
      <c r="J8" s="106"/>
      <c r="K8" s="106"/>
      <c r="L8" s="106"/>
      <c r="M8" s="106"/>
      <c r="N8" s="106"/>
      <c r="O8" s="109"/>
      <c r="P8" s="138"/>
      <c r="Q8" s="103"/>
      <c r="R8" s="103"/>
      <c r="S8" s="39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34"/>
      <c r="AF8" s="181"/>
      <c r="AG8" s="170"/>
      <c r="AH8" s="149"/>
      <c r="AI8" s="148"/>
      <c r="AJ8" s="149"/>
      <c r="AK8" s="173"/>
      <c r="AL8" s="176"/>
      <c r="AN8" s="76" t="s">
        <v>57</v>
      </c>
    </row>
    <row r="9" spans="1:116" s="4" customFormat="1" ht="12.75" customHeight="1" thickBot="1" x14ac:dyDescent="0.3">
      <c r="A9" s="142"/>
      <c r="B9" s="113" t="s">
        <v>29</v>
      </c>
      <c r="C9" s="114"/>
      <c r="D9" s="150"/>
      <c r="E9" s="151"/>
      <c r="F9" s="7"/>
      <c r="G9" s="145"/>
      <c r="H9" s="135"/>
      <c r="I9" s="135"/>
      <c r="J9" s="107"/>
      <c r="K9" s="107"/>
      <c r="L9" s="107"/>
      <c r="M9" s="107"/>
      <c r="N9" s="107"/>
      <c r="O9" s="110"/>
      <c r="P9" s="139"/>
      <c r="Q9" s="104"/>
      <c r="R9" s="104"/>
      <c r="S9" s="40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35"/>
      <c r="AF9" s="182"/>
      <c r="AG9" s="171"/>
      <c r="AH9" s="151"/>
      <c r="AI9" s="150"/>
      <c r="AJ9" s="151"/>
      <c r="AK9" s="174"/>
      <c r="AL9" s="177"/>
      <c r="AN9" s="76" t="s">
        <v>56</v>
      </c>
    </row>
    <row r="10" spans="1:116" s="3" customFormat="1" ht="17.100000000000001" customHeight="1" x14ac:dyDescent="0.25">
      <c r="A10" s="15">
        <v>1</v>
      </c>
      <c r="B10" s="111"/>
      <c r="C10" s="112"/>
      <c r="D10" s="115" t="str">
        <f>IF(B10="","",(B10-B6)/1000*$P$47)</f>
        <v/>
      </c>
      <c r="E10" s="116"/>
      <c r="F10" s="26"/>
      <c r="G10" s="26"/>
      <c r="H10" s="26"/>
      <c r="I10" s="26"/>
      <c r="J10" s="26"/>
      <c r="K10" s="26"/>
      <c r="L10" s="26"/>
      <c r="M10" s="26"/>
      <c r="N10" s="26"/>
      <c r="O10" s="44"/>
      <c r="P10" s="48"/>
      <c r="Q10" s="26"/>
      <c r="R10" s="26"/>
      <c r="S10" s="27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49"/>
      <c r="AG10" s="46"/>
      <c r="AH10" s="59"/>
      <c r="AI10" s="60"/>
      <c r="AJ10" s="24"/>
      <c r="AK10" s="26"/>
      <c r="AL10" s="73"/>
      <c r="AN10" s="76"/>
    </row>
    <row r="11" spans="1:116" s="3" customFormat="1" ht="17.100000000000001" customHeight="1" x14ac:dyDescent="0.25">
      <c r="A11" s="17">
        <v>2</v>
      </c>
      <c r="B11" s="100"/>
      <c r="C11" s="101"/>
      <c r="D11" s="115" t="str">
        <f>IF(B11="","",(B11-B10)/1000*$P$47)</f>
        <v/>
      </c>
      <c r="E11" s="116"/>
      <c r="F11" s="28"/>
      <c r="G11" s="28"/>
      <c r="H11" s="28"/>
      <c r="I11" s="28"/>
      <c r="J11" s="28"/>
      <c r="K11" s="28"/>
      <c r="L11" s="28"/>
      <c r="M11" s="28"/>
      <c r="N11" s="28"/>
      <c r="O11" s="36"/>
      <c r="P11" s="50"/>
      <c r="Q11" s="28"/>
      <c r="R11" s="28"/>
      <c r="S11" s="27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51"/>
      <c r="AG11" s="25"/>
      <c r="AH11" s="55"/>
      <c r="AI11" s="57"/>
      <c r="AJ11" s="25"/>
      <c r="AK11" s="28"/>
      <c r="AL11" s="74"/>
      <c r="AM11"/>
      <c r="AN11" s="3" t="s">
        <v>58</v>
      </c>
    </row>
    <row r="12" spans="1:116" s="3" customFormat="1" ht="17.100000000000001" customHeight="1" x14ac:dyDescent="0.25">
      <c r="A12" s="17">
        <v>3</v>
      </c>
      <c r="B12" s="100"/>
      <c r="C12" s="101"/>
      <c r="D12" s="115" t="str">
        <f t="shared" ref="D12:D40" si="0">IF(B12="","",(B12-B11)/1000*$P$47)</f>
        <v/>
      </c>
      <c r="E12" s="116"/>
      <c r="F12" s="28"/>
      <c r="G12" s="28"/>
      <c r="H12" s="28"/>
      <c r="I12" s="28"/>
      <c r="J12" s="28"/>
      <c r="K12" s="28"/>
      <c r="L12" s="28"/>
      <c r="M12" s="28"/>
      <c r="N12" s="28"/>
      <c r="O12" s="36"/>
      <c r="P12" s="50"/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51"/>
      <c r="AG12" s="25"/>
      <c r="AH12" s="55"/>
      <c r="AI12" s="57"/>
      <c r="AJ12" s="24"/>
      <c r="AK12" s="28"/>
      <c r="AL12" s="74"/>
      <c r="AM12"/>
      <c r="AN12" s="3" t="s">
        <v>59</v>
      </c>
    </row>
    <row r="13" spans="1:116" s="3" customFormat="1" ht="17.100000000000001" customHeight="1" x14ac:dyDescent="0.25">
      <c r="A13" s="17">
        <v>4</v>
      </c>
      <c r="B13" s="100"/>
      <c r="C13" s="101"/>
      <c r="D13" s="115" t="str">
        <f t="shared" si="0"/>
        <v/>
      </c>
      <c r="E13" s="116"/>
      <c r="F13" s="28"/>
      <c r="G13" s="28"/>
      <c r="H13" s="28"/>
      <c r="I13" s="28"/>
      <c r="J13" s="28"/>
      <c r="K13" s="28"/>
      <c r="L13" s="28"/>
      <c r="M13" s="28"/>
      <c r="N13" s="28"/>
      <c r="O13" s="36"/>
      <c r="P13" s="50"/>
      <c r="Q13" s="28"/>
      <c r="R13" s="28"/>
      <c r="S13" s="27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51"/>
      <c r="AG13" s="25"/>
      <c r="AH13" s="55"/>
      <c r="AI13" s="57"/>
      <c r="AJ13" s="25"/>
      <c r="AK13" s="28"/>
      <c r="AL13" s="74"/>
    </row>
    <row r="14" spans="1:116" s="3" customFormat="1" ht="17.100000000000001" customHeight="1" x14ac:dyDescent="0.25">
      <c r="A14" s="17">
        <v>5</v>
      </c>
      <c r="B14" s="100"/>
      <c r="C14" s="101"/>
      <c r="D14" s="115" t="str">
        <f t="shared" si="0"/>
        <v/>
      </c>
      <c r="E14" s="116"/>
      <c r="F14" s="28"/>
      <c r="G14" s="78"/>
      <c r="H14" s="28"/>
      <c r="I14" s="28"/>
      <c r="J14" s="28"/>
      <c r="K14" s="28"/>
      <c r="L14" s="28"/>
      <c r="M14" s="28"/>
      <c r="N14" s="28"/>
      <c r="O14" s="36"/>
      <c r="P14" s="50"/>
      <c r="Q14" s="28"/>
      <c r="R14" s="28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51"/>
      <c r="AG14" s="25"/>
      <c r="AH14" s="55"/>
      <c r="AI14" s="57"/>
      <c r="AJ14" s="24"/>
      <c r="AK14" s="28"/>
      <c r="AL14" s="74"/>
    </row>
    <row r="15" spans="1:116" s="3" customFormat="1" ht="17.100000000000001" customHeight="1" x14ac:dyDescent="0.25">
      <c r="A15" s="17">
        <v>6</v>
      </c>
      <c r="B15" s="100"/>
      <c r="C15" s="101"/>
      <c r="D15" s="115" t="str">
        <f t="shared" si="0"/>
        <v/>
      </c>
      <c r="E15" s="116"/>
      <c r="F15" s="28"/>
      <c r="G15" s="28"/>
      <c r="H15" s="28"/>
      <c r="I15" s="28"/>
      <c r="J15" s="28"/>
      <c r="K15" s="28"/>
      <c r="L15" s="28"/>
      <c r="M15" s="28"/>
      <c r="N15" s="28"/>
      <c r="O15" s="36"/>
      <c r="P15" s="50"/>
      <c r="Q15" s="28"/>
      <c r="R15" s="28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51"/>
      <c r="AG15" s="25"/>
      <c r="AH15" s="55"/>
      <c r="AI15" s="57"/>
      <c r="AJ15" s="25"/>
      <c r="AK15" s="28"/>
      <c r="AL15" s="74"/>
    </row>
    <row r="16" spans="1:116" s="3" customFormat="1" ht="17.100000000000001" customHeight="1" x14ac:dyDescent="0.25">
      <c r="A16" s="17">
        <v>7</v>
      </c>
      <c r="B16" s="100"/>
      <c r="C16" s="101"/>
      <c r="D16" s="115" t="str">
        <f t="shared" si="0"/>
        <v/>
      </c>
      <c r="E16" s="116"/>
      <c r="F16" s="28"/>
      <c r="G16" s="28"/>
      <c r="H16" s="28"/>
      <c r="I16" s="28"/>
      <c r="J16" s="28"/>
      <c r="K16" s="28"/>
      <c r="L16" s="28"/>
      <c r="M16" s="28"/>
      <c r="N16" s="28"/>
      <c r="O16" s="36"/>
      <c r="P16" s="50"/>
      <c r="Q16" s="28"/>
      <c r="R16" s="28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51"/>
      <c r="AG16" s="25"/>
      <c r="AH16" s="55"/>
      <c r="AI16" s="57"/>
      <c r="AJ16" s="24"/>
      <c r="AK16" s="28"/>
      <c r="AL16" s="74"/>
    </row>
    <row r="17" spans="1:38" s="3" customFormat="1" ht="17.100000000000001" customHeight="1" x14ac:dyDescent="0.25">
      <c r="A17" s="17">
        <v>8</v>
      </c>
      <c r="B17" s="100"/>
      <c r="C17" s="101"/>
      <c r="D17" s="115" t="str">
        <f t="shared" si="0"/>
        <v/>
      </c>
      <c r="E17" s="116"/>
      <c r="F17" s="28"/>
      <c r="G17" s="28"/>
      <c r="H17" s="28"/>
      <c r="I17" s="28"/>
      <c r="J17" s="28"/>
      <c r="K17" s="28"/>
      <c r="L17" s="28"/>
      <c r="M17" s="28"/>
      <c r="N17" s="28"/>
      <c r="O17" s="36"/>
      <c r="P17" s="50"/>
      <c r="Q17" s="28"/>
      <c r="R17" s="28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51"/>
      <c r="AG17" s="25"/>
      <c r="AH17" s="55"/>
      <c r="AI17" s="57"/>
      <c r="AJ17" s="25"/>
      <c r="AK17" s="28"/>
      <c r="AL17" s="74"/>
    </row>
    <row r="18" spans="1:38" s="3" customFormat="1" ht="17.100000000000001" customHeight="1" x14ac:dyDescent="0.25">
      <c r="A18" s="17">
        <v>9</v>
      </c>
      <c r="B18" s="100"/>
      <c r="C18" s="101"/>
      <c r="D18" s="115" t="str">
        <f t="shared" si="0"/>
        <v/>
      </c>
      <c r="E18" s="116"/>
      <c r="F18" s="28"/>
      <c r="G18" s="28"/>
      <c r="H18" s="28"/>
      <c r="I18" s="28"/>
      <c r="J18" s="28"/>
      <c r="K18" s="28"/>
      <c r="L18" s="28"/>
      <c r="M18" s="28"/>
      <c r="N18" s="28"/>
      <c r="O18" s="36"/>
      <c r="P18" s="50"/>
      <c r="Q18" s="28"/>
      <c r="R18" s="28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51"/>
      <c r="AG18" s="25"/>
      <c r="AH18" s="55"/>
      <c r="AI18" s="57"/>
      <c r="AJ18" s="24"/>
      <c r="AK18" s="28"/>
      <c r="AL18" s="74"/>
    </row>
    <row r="19" spans="1:38" s="3" customFormat="1" ht="17.100000000000001" customHeight="1" x14ac:dyDescent="0.25">
      <c r="A19" s="17">
        <v>10</v>
      </c>
      <c r="B19" s="100"/>
      <c r="C19" s="101"/>
      <c r="D19" s="115" t="str">
        <f t="shared" si="0"/>
        <v/>
      </c>
      <c r="E19" s="116"/>
      <c r="F19" s="28"/>
      <c r="G19" s="28"/>
      <c r="H19" s="28"/>
      <c r="I19" s="28"/>
      <c r="J19" s="28"/>
      <c r="K19" s="28"/>
      <c r="L19" s="28"/>
      <c r="M19" s="28"/>
      <c r="N19" s="28"/>
      <c r="O19" s="36"/>
      <c r="P19" s="50"/>
      <c r="Q19" s="28"/>
      <c r="R19" s="28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51"/>
      <c r="AG19" s="25"/>
      <c r="AH19" s="55"/>
      <c r="AI19" s="57"/>
      <c r="AJ19" s="25"/>
      <c r="AK19" s="28"/>
      <c r="AL19" s="74"/>
    </row>
    <row r="20" spans="1:38" s="3" customFormat="1" ht="17.100000000000001" customHeight="1" x14ac:dyDescent="0.25">
      <c r="A20" s="17">
        <v>11</v>
      </c>
      <c r="B20" s="100"/>
      <c r="C20" s="101"/>
      <c r="D20" s="115" t="str">
        <f t="shared" si="0"/>
        <v/>
      </c>
      <c r="E20" s="116"/>
      <c r="F20" s="28"/>
      <c r="G20" s="28"/>
      <c r="H20" s="28"/>
      <c r="I20" s="28"/>
      <c r="J20" s="28"/>
      <c r="K20" s="28"/>
      <c r="L20" s="28"/>
      <c r="M20" s="28"/>
      <c r="N20" s="28"/>
      <c r="O20" s="36"/>
      <c r="P20" s="50"/>
      <c r="Q20" s="28"/>
      <c r="R20" s="28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51"/>
      <c r="AG20" s="25"/>
      <c r="AH20" s="55"/>
      <c r="AI20" s="57"/>
      <c r="AJ20" s="24"/>
      <c r="AK20" s="28"/>
      <c r="AL20" s="74"/>
    </row>
    <row r="21" spans="1:38" s="3" customFormat="1" ht="17.100000000000001" customHeight="1" x14ac:dyDescent="0.25">
      <c r="A21" s="17">
        <v>12</v>
      </c>
      <c r="B21" s="100"/>
      <c r="C21" s="101"/>
      <c r="D21" s="115" t="str">
        <f t="shared" si="0"/>
        <v/>
      </c>
      <c r="E21" s="116"/>
      <c r="F21" s="28"/>
      <c r="G21" s="28"/>
      <c r="H21" s="28"/>
      <c r="I21" s="28"/>
      <c r="J21" s="28"/>
      <c r="K21" s="28"/>
      <c r="L21" s="28"/>
      <c r="M21" s="28"/>
      <c r="N21" s="28"/>
      <c r="O21" s="36"/>
      <c r="P21" s="50"/>
      <c r="Q21" s="28"/>
      <c r="R21" s="28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51"/>
      <c r="AG21" s="25"/>
      <c r="AH21" s="55"/>
      <c r="AI21" s="57"/>
      <c r="AJ21" s="25"/>
      <c r="AK21" s="28"/>
      <c r="AL21" s="74"/>
    </row>
    <row r="22" spans="1:38" s="3" customFormat="1" ht="17.100000000000001" customHeight="1" x14ac:dyDescent="0.25">
      <c r="A22" s="17">
        <v>13</v>
      </c>
      <c r="B22" s="100"/>
      <c r="C22" s="101"/>
      <c r="D22" s="115" t="str">
        <f t="shared" si="0"/>
        <v/>
      </c>
      <c r="E22" s="116"/>
      <c r="F22" s="28"/>
      <c r="G22" s="28"/>
      <c r="H22" s="28"/>
      <c r="I22" s="28"/>
      <c r="J22" s="28"/>
      <c r="K22" s="28"/>
      <c r="L22" s="28"/>
      <c r="M22" s="28"/>
      <c r="N22" s="28"/>
      <c r="O22" s="36"/>
      <c r="P22" s="50"/>
      <c r="Q22" s="28"/>
      <c r="R22" s="28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51"/>
      <c r="AG22" s="25"/>
      <c r="AH22" s="55"/>
      <c r="AI22" s="57"/>
      <c r="AJ22" s="24"/>
      <c r="AK22" s="28"/>
      <c r="AL22" s="74"/>
    </row>
    <row r="23" spans="1:38" s="3" customFormat="1" ht="17.100000000000001" customHeight="1" x14ac:dyDescent="0.25">
      <c r="A23" s="17">
        <v>14</v>
      </c>
      <c r="B23" s="100"/>
      <c r="C23" s="101"/>
      <c r="D23" s="115" t="str">
        <f t="shared" si="0"/>
        <v/>
      </c>
      <c r="E23" s="116"/>
      <c r="F23" s="28"/>
      <c r="G23" s="28"/>
      <c r="H23" s="28"/>
      <c r="I23" s="28"/>
      <c r="J23" s="28"/>
      <c r="K23" s="28"/>
      <c r="L23" s="28"/>
      <c r="M23" s="28"/>
      <c r="N23" s="28"/>
      <c r="O23" s="36"/>
      <c r="P23" s="50"/>
      <c r="Q23" s="28"/>
      <c r="R23" s="28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51"/>
      <c r="AG23" s="25"/>
      <c r="AH23" s="55"/>
      <c r="AI23" s="57"/>
      <c r="AJ23" s="25"/>
      <c r="AK23" s="28"/>
      <c r="AL23" s="74"/>
    </row>
    <row r="24" spans="1:38" s="3" customFormat="1" ht="17.100000000000001" customHeight="1" x14ac:dyDescent="0.25">
      <c r="A24" s="17">
        <v>15</v>
      </c>
      <c r="B24" s="100"/>
      <c r="C24" s="101"/>
      <c r="D24" s="115" t="str">
        <f t="shared" si="0"/>
        <v/>
      </c>
      <c r="E24" s="116"/>
      <c r="F24" s="28"/>
      <c r="G24" s="28"/>
      <c r="H24" s="28"/>
      <c r="I24" s="28"/>
      <c r="J24" s="28"/>
      <c r="K24" s="28"/>
      <c r="L24" s="28"/>
      <c r="M24" s="28"/>
      <c r="N24" s="28"/>
      <c r="O24" s="36"/>
      <c r="P24" s="50"/>
      <c r="Q24" s="28"/>
      <c r="R24" s="28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51"/>
      <c r="AG24" s="25"/>
      <c r="AH24" s="55"/>
      <c r="AI24" s="57"/>
      <c r="AJ24" s="24"/>
      <c r="AK24" s="28"/>
      <c r="AL24" s="74"/>
    </row>
    <row r="25" spans="1:38" s="3" customFormat="1" ht="17.100000000000001" customHeight="1" x14ac:dyDescent="0.25">
      <c r="A25" s="17">
        <v>16</v>
      </c>
      <c r="B25" s="100"/>
      <c r="C25" s="101"/>
      <c r="D25" s="115" t="str">
        <f t="shared" si="0"/>
        <v/>
      </c>
      <c r="E25" s="116"/>
      <c r="F25" s="28"/>
      <c r="G25" s="28"/>
      <c r="H25" s="28"/>
      <c r="I25" s="28"/>
      <c r="J25" s="28"/>
      <c r="K25" s="28"/>
      <c r="L25" s="28"/>
      <c r="M25" s="28"/>
      <c r="N25" s="28"/>
      <c r="O25" s="36"/>
      <c r="P25" s="50"/>
      <c r="Q25" s="28"/>
      <c r="R25" s="28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51"/>
      <c r="AG25" s="25"/>
      <c r="AH25" s="55"/>
      <c r="AI25" s="57"/>
      <c r="AJ25" s="25"/>
      <c r="AK25" s="28"/>
      <c r="AL25" s="74"/>
    </row>
    <row r="26" spans="1:38" s="3" customFormat="1" ht="17.100000000000001" customHeight="1" x14ac:dyDescent="0.25">
      <c r="A26" s="17">
        <v>17</v>
      </c>
      <c r="B26" s="100"/>
      <c r="C26" s="101"/>
      <c r="D26" s="115" t="str">
        <f t="shared" si="0"/>
        <v/>
      </c>
      <c r="E26" s="116"/>
      <c r="F26" s="28"/>
      <c r="G26" s="28"/>
      <c r="H26" s="28"/>
      <c r="I26" s="28"/>
      <c r="J26" s="28"/>
      <c r="K26" s="28"/>
      <c r="L26" s="28"/>
      <c r="M26" s="28"/>
      <c r="N26" s="28"/>
      <c r="O26" s="36"/>
      <c r="P26" s="50"/>
      <c r="Q26" s="28"/>
      <c r="R26" s="28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51"/>
      <c r="AG26" s="25"/>
      <c r="AH26" s="55"/>
      <c r="AI26" s="57"/>
      <c r="AJ26" s="24"/>
      <c r="AK26" s="28"/>
      <c r="AL26" s="74"/>
    </row>
    <row r="27" spans="1:38" s="3" customFormat="1" ht="17.100000000000001" customHeight="1" x14ac:dyDescent="0.25">
      <c r="A27" s="17">
        <v>18</v>
      </c>
      <c r="B27" s="100"/>
      <c r="C27" s="101"/>
      <c r="D27" s="115" t="str">
        <f t="shared" si="0"/>
        <v/>
      </c>
      <c r="E27" s="116"/>
      <c r="F27" s="28"/>
      <c r="G27" s="28"/>
      <c r="H27" s="28"/>
      <c r="I27" s="28"/>
      <c r="J27" s="28"/>
      <c r="K27" s="28"/>
      <c r="L27" s="28"/>
      <c r="M27" s="28"/>
      <c r="N27" s="28"/>
      <c r="O27" s="36"/>
      <c r="P27" s="50"/>
      <c r="Q27" s="28"/>
      <c r="R27" s="28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51"/>
      <c r="AG27" s="25"/>
      <c r="AH27" s="55"/>
      <c r="AI27" s="57"/>
      <c r="AJ27" s="25"/>
      <c r="AK27" s="28"/>
      <c r="AL27" s="74"/>
    </row>
    <row r="28" spans="1:38" s="3" customFormat="1" ht="17.100000000000001" customHeight="1" x14ac:dyDescent="0.25">
      <c r="A28" s="17">
        <v>19</v>
      </c>
      <c r="B28" s="100"/>
      <c r="C28" s="101"/>
      <c r="D28" s="115" t="str">
        <f t="shared" si="0"/>
        <v/>
      </c>
      <c r="E28" s="116"/>
      <c r="F28" s="28"/>
      <c r="G28" s="28"/>
      <c r="H28" s="28"/>
      <c r="I28" s="28"/>
      <c r="J28" s="28"/>
      <c r="K28" s="28"/>
      <c r="L28" s="28"/>
      <c r="M28" s="28"/>
      <c r="N28" s="28"/>
      <c r="O28" s="36"/>
      <c r="P28" s="50"/>
      <c r="Q28" s="28"/>
      <c r="R28" s="28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51"/>
      <c r="AG28" s="25"/>
      <c r="AH28" s="55"/>
      <c r="AI28" s="57"/>
      <c r="AJ28" s="24"/>
      <c r="AK28" s="28"/>
      <c r="AL28" s="74"/>
    </row>
    <row r="29" spans="1:38" s="3" customFormat="1" ht="17.100000000000001" customHeight="1" x14ac:dyDescent="0.25">
      <c r="A29" s="17">
        <v>20</v>
      </c>
      <c r="B29" s="100"/>
      <c r="C29" s="101"/>
      <c r="D29" s="115" t="str">
        <f t="shared" si="0"/>
        <v/>
      </c>
      <c r="E29" s="116"/>
      <c r="F29" s="28"/>
      <c r="G29" s="28"/>
      <c r="H29" s="28"/>
      <c r="I29" s="28"/>
      <c r="J29" s="28"/>
      <c r="K29" s="28"/>
      <c r="L29" s="28"/>
      <c r="M29" s="28"/>
      <c r="N29" s="28"/>
      <c r="O29" s="36"/>
      <c r="P29" s="50"/>
      <c r="Q29" s="28"/>
      <c r="R29" s="28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51"/>
      <c r="AG29" s="25"/>
      <c r="AH29" s="55"/>
      <c r="AI29" s="57"/>
      <c r="AJ29" s="25"/>
      <c r="AK29" s="28"/>
      <c r="AL29" s="74"/>
    </row>
    <row r="30" spans="1:38" s="3" customFormat="1" ht="17.100000000000001" customHeight="1" x14ac:dyDescent="0.25">
      <c r="A30" s="17">
        <v>21</v>
      </c>
      <c r="B30" s="100"/>
      <c r="C30" s="101"/>
      <c r="D30" s="115" t="str">
        <f t="shared" si="0"/>
        <v/>
      </c>
      <c r="E30" s="116"/>
      <c r="F30" s="28"/>
      <c r="G30" s="28"/>
      <c r="H30" s="28"/>
      <c r="I30" s="28"/>
      <c r="J30" s="28"/>
      <c r="K30" s="28"/>
      <c r="L30" s="28"/>
      <c r="M30" s="28"/>
      <c r="N30" s="28"/>
      <c r="O30" s="36"/>
      <c r="P30" s="50"/>
      <c r="Q30" s="28"/>
      <c r="R30" s="28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51"/>
      <c r="AG30" s="25"/>
      <c r="AH30" s="55"/>
      <c r="AI30" s="57"/>
      <c r="AJ30" s="24"/>
      <c r="AK30" s="28"/>
      <c r="AL30" s="74"/>
    </row>
    <row r="31" spans="1:38" s="3" customFormat="1" ht="17.100000000000001" customHeight="1" x14ac:dyDescent="0.25">
      <c r="A31" s="17">
        <v>22</v>
      </c>
      <c r="B31" s="100"/>
      <c r="C31" s="101"/>
      <c r="D31" s="115" t="str">
        <f t="shared" si="0"/>
        <v/>
      </c>
      <c r="E31" s="116"/>
      <c r="F31" s="28"/>
      <c r="G31" s="28"/>
      <c r="H31" s="28"/>
      <c r="I31" s="28"/>
      <c r="J31" s="28"/>
      <c r="K31" s="28"/>
      <c r="L31" s="28"/>
      <c r="M31" s="28"/>
      <c r="N31" s="28"/>
      <c r="O31" s="36"/>
      <c r="P31" s="50"/>
      <c r="Q31" s="28"/>
      <c r="R31" s="28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51"/>
      <c r="AG31" s="25"/>
      <c r="AH31" s="55"/>
      <c r="AI31" s="57"/>
      <c r="AJ31" s="25"/>
      <c r="AK31" s="28"/>
      <c r="AL31" s="74"/>
    </row>
    <row r="32" spans="1:38" s="3" customFormat="1" ht="17.100000000000001" customHeight="1" x14ac:dyDescent="0.25">
      <c r="A32" s="17">
        <v>23</v>
      </c>
      <c r="B32" s="100"/>
      <c r="C32" s="101"/>
      <c r="D32" s="115" t="str">
        <f t="shared" si="0"/>
        <v/>
      </c>
      <c r="E32" s="116"/>
      <c r="F32" s="28"/>
      <c r="G32" s="28"/>
      <c r="H32" s="28"/>
      <c r="I32" s="28"/>
      <c r="J32" s="28"/>
      <c r="K32" s="28"/>
      <c r="L32" s="28"/>
      <c r="M32" s="28"/>
      <c r="N32" s="28"/>
      <c r="O32" s="36"/>
      <c r="P32" s="50"/>
      <c r="Q32" s="28"/>
      <c r="R32" s="28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51"/>
      <c r="AG32" s="25"/>
      <c r="AH32" s="55"/>
      <c r="AI32" s="57"/>
      <c r="AJ32" s="24"/>
      <c r="AK32" s="28"/>
      <c r="AL32" s="74"/>
    </row>
    <row r="33" spans="1:45" s="3" customFormat="1" ht="17.100000000000001" customHeight="1" x14ac:dyDescent="0.25">
      <c r="A33" s="17">
        <v>24</v>
      </c>
      <c r="B33" s="100"/>
      <c r="C33" s="101"/>
      <c r="D33" s="115" t="str">
        <f t="shared" si="0"/>
        <v/>
      </c>
      <c r="E33" s="116"/>
      <c r="F33" s="28"/>
      <c r="G33" s="28"/>
      <c r="H33" s="28"/>
      <c r="I33" s="28"/>
      <c r="J33" s="28"/>
      <c r="K33" s="28"/>
      <c r="L33" s="28"/>
      <c r="M33" s="28"/>
      <c r="N33" s="28"/>
      <c r="O33" s="36"/>
      <c r="P33" s="50"/>
      <c r="Q33" s="28"/>
      <c r="R33" s="28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51"/>
      <c r="AG33" s="25"/>
      <c r="AH33" s="55"/>
      <c r="AI33" s="57"/>
      <c r="AJ33" s="25"/>
      <c r="AK33" s="28"/>
      <c r="AL33" s="74"/>
    </row>
    <row r="34" spans="1:45" s="3" customFormat="1" ht="17.100000000000001" customHeight="1" x14ac:dyDescent="0.25">
      <c r="A34" s="17">
        <v>25</v>
      </c>
      <c r="B34" s="100"/>
      <c r="C34" s="101"/>
      <c r="D34" s="115" t="str">
        <f t="shared" si="0"/>
        <v/>
      </c>
      <c r="E34" s="116"/>
      <c r="F34" s="28"/>
      <c r="G34" s="28"/>
      <c r="H34" s="28"/>
      <c r="I34" s="28"/>
      <c r="J34" s="28"/>
      <c r="K34" s="28"/>
      <c r="L34" s="28"/>
      <c r="M34" s="28"/>
      <c r="N34" s="28"/>
      <c r="O34" s="36"/>
      <c r="P34" s="50"/>
      <c r="Q34" s="28"/>
      <c r="R34" s="28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51"/>
      <c r="AG34" s="25"/>
      <c r="AH34" s="55"/>
      <c r="AI34" s="57"/>
      <c r="AJ34" s="24"/>
      <c r="AK34" s="28"/>
      <c r="AL34" s="74"/>
    </row>
    <row r="35" spans="1:45" s="3" customFormat="1" ht="17.100000000000001" customHeight="1" x14ac:dyDescent="0.25">
      <c r="A35" s="17">
        <v>26</v>
      </c>
      <c r="B35" s="100"/>
      <c r="C35" s="101"/>
      <c r="D35" s="115" t="str">
        <f t="shared" si="0"/>
        <v/>
      </c>
      <c r="E35" s="116"/>
      <c r="F35" s="28"/>
      <c r="G35" s="28"/>
      <c r="H35" s="28"/>
      <c r="I35" s="28"/>
      <c r="J35" s="28"/>
      <c r="K35" s="28"/>
      <c r="L35" s="28"/>
      <c r="M35" s="28"/>
      <c r="N35" s="28"/>
      <c r="O35" s="36"/>
      <c r="P35" s="50"/>
      <c r="Q35" s="28"/>
      <c r="R35" s="28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51"/>
      <c r="AG35" s="25"/>
      <c r="AH35" s="55"/>
      <c r="AI35" s="57"/>
      <c r="AJ35" s="25"/>
      <c r="AK35" s="28"/>
      <c r="AL35" s="74"/>
    </row>
    <row r="36" spans="1:45" s="3" customFormat="1" ht="17.100000000000001" customHeight="1" x14ac:dyDescent="0.25">
      <c r="A36" s="17">
        <v>27</v>
      </c>
      <c r="B36" s="100"/>
      <c r="C36" s="101"/>
      <c r="D36" s="115" t="str">
        <f t="shared" si="0"/>
        <v/>
      </c>
      <c r="E36" s="116"/>
      <c r="F36" s="28"/>
      <c r="G36" s="28"/>
      <c r="H36" s="28"/>
      <c r="I36" s="28"/>
      <c r="J36" s="28"/>
      <c r="K36" s="28"/>
      <c r="L36" s="28"/>
      <c r="M36" s="28"/>
      <c r="N36" s="28"/>
      <c r="O36" s="36"/>
      <c r="P36" s="50"/>
      <c r="Q36" s="28"/>
      <c r="R36" s="28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51"/>
      <c r="AG36" s="25"/>
      <c r="AH36" s="55"/>
      <c r="AI36" s="57"/>
      <c r="AJ36" s="24"/>
      <c r="AK36" s="28"/>
      <c r="AL36" s="74"/>
    </row>
    <row r="37" spans="1:45" s="3" customFormat="1" ht="17.100000000000001" customHeight="1" x14ac:dyDescent="0.25">
      <c r="A37" s="17">
        <v>28</v>
      </c>
      <c r="B37" s="100"/>
      <c r="C37" s="101"/>
      <c r="D37" s="115" t="str">
        <f t="shared" si="0"/>
        <v/>
      </c>
      <c r="E37" s="116"/>
      <c r="F37" s="28"/>
      <c r="G37" s="28"/>
      <c r="H37" s="28"/>
      <c r="I37" s="28"/>
      <c r="J37" s="28"/>
      <c r="K37" s="28"/>
      <c r="L37" s="28"/>
      <c r="M37" s="28"/>
      <c r="N37" s="28"/>
      <c r="O37" s="36"/>
      <c r="P37" s="50"/>
      <c r="Q37" s="28"/>
      <c r="R37" s="28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51"/>
      <c r="AG37" s="25"/>
      <c r="AH37" s="55"/>
      <c r="AI37" s="57"/>
      <c r="AJ37" s="25"/>
      <c r="AK37" s="28"/>
      <c r="AL37" s="74"/>
    </row>
    <row r="38" spans="1:45" s="3" customFormat="1" ht="17.100000000000001" customHeight="1" x14ac:dyDescent="0.25">
      <c r="A38" s="17">
        <v>29</v>
      </c>
      <c r="B38" s="100"/>
      <c r="C38" s="101"/>
      <c r="D38" s="115" t="str">
        <f t="shared" si="0"/>
        <v/>
      </c>
      <c r="E38" s="116"/>
      <c r="F38" s="28"/>
      <c r="G38" s="28"/>
      <c r="H38" s="28"/>
      <c r="I38" s="28"/>
      <c r="J38" s="28"/>
      <c r="K38" s="28"/>
      <c r="L38" s="28"/>
      <c r="M38" s="28"/>
      <c r="N38" s="28"/>
      <c r="O38" s="36"/>
      <c r="P38" s="50"/>
      <c r="Q38" s="28"/>
      <c r="R38" s="28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51"/>
      <c r="AG38" s="25"/>
      <c r="AH38" s="55"/>
      <c r="AI38" s="57"/>
      <c r="AJ38" s="24"/>
      <c r="AK38" s="28"/>
      <c r="AL38" s="74"/>
    </row>
    <row r="39" spans="1:45" s="3" customFormat="1" ht="17.100000000000001" customHeight="1" x14ac:dyDescent="0.25">
      <c r="A39" s="17">
        <v>30</v>
      </c>
      <c r="B39" s="100"/>
      <c r="C39" s="101"/>
      <c r="D39" s="115" t="str">
        <f t="shared" si="0"/>
        <v/>
      </c>
      <c r="E39" s="116"/>
      <c r="F39" s="28"/>
      <c r="G39" s="28"/>
      <c r="H39" s="28"/>
      <c r="I39" s="28"/>
      <c r="J39" s="28"/>
      <c r="K39" s="28"/>
      <c r="L39" s="28"/>
      <c r="M39" s="28"/>
      <c r="N39" s="28"/>
      <c r="O39" s="36"/>
      <c r="P39" s="50"/>
      <c r="Q39" s="28"/>
      <c r="R39" s="28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51"/>
      <c r="AG39" s="25"/>
      <c r="AH39" s="55"/>
      <c r="AI39" s="57"/>
      <c r="AJ39" s="25"/>
      <c r="AK39" s="28"/>
      <c r="AL39" s="74"/>
      <c r="AM39"/>
      <c r="AN39"/>
      <c r="AO39"/>
      <c r="AP39"/>
      <c r="AQ39"/>
      <c r="AR39"/>
      <c r="AS39"/>
    </row>
    <row r="40" spans="1:45" s="3" customFormat="1" ht="17.100000000000001" customHeight="1" thickBot="1" x14ac:dyDescent="0.3">
      <c r="A40" s="18">
        <v>31</v>
      </c>
      <c r="B40" s="122"/>
      <c r="C40" s="123"/>
      <c r="D40" s="115" t="str">
        <f t="shared" si="0"/>
        <v/>
      </c>
      <c r="E40" s="116"/>
      <c r="F40" s="29"/>
      <c r="G40" s="29"/>
      <c r="H40" s="29"/>
      <c r="I40" s="29"/>
      <c r="J40" s="29"/>
      <c r="K40" s="29"/>
      <c r="L40" s="29"/>
      <c r="M40" s="29"/>
      <c r="N40" s="29"/>
      <c r="O40" s="45"/>
      <c r="P40" s="52"/>
      <c r="Q40" s="29"/>
      <c r="R40" s="29"/>
      <c r="S40" s="30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53"/>
      <c r="AG40" s="47"/>
      <c r="AH40" s="56"/>
      <c r="AI40" s="58"/>
      <c r="AJ40" s="24"/>
      <c r="AK40" s="31"/>
      <c r="AL40" s="75"/>
    </row>
    <row r="41" spans="1:45" s="3" customFormat="1" ht="17.100000000000001" customHeight="1" x14ac:dyDescent="0.25">
      <c r="A41" s="124" t="s">
        <v>11</v>
      </c>
      <c r="B41" s="125"/>
      <c r="C41" s="126"/>
      <c r="D41" s="129" t="str">
        <f>IF(SUM(D10:E40)=0,"",SUM(D10:E40))</f>
        <v/>
      </c>
      <c r="E41" s="130"/>
      <c r="F41" s="33" t="str">
        <f>IF(SUM(F10:F40)=0,"",SUM(F10:F40))</f>
        <v/>
      </c>
      <c r="G41" s="33" t="str">
        <f>IF(SUM(G10:G40)=0,"",SUM(G10:G40))</f>
        <v/>
      </c>
      <c r="H41" s="33"/>
      <c r="I41" s="33"/>
      <c r="J41" s="33" t="str">
        <f t="shared" ref="J41:O41" si="1">IF(SUM(J10:J40)=0,"",SUM(J10:J40))</f>
        <v/>
      </c>
      <c r="K41" s="33" t="str">
        <f t="shared" si="1"/>
        <v/>
      </c>
      <c r="L41" s="33" t="str">
        <f t="shared" si="1"/>
        <v/>
      </c>
      <c r="M41" s="33" t="str">
        <f t="shared" si="1"/>
        <v/>
      </c>
      <c r="N41" s="33" t="str">
        <f t="shared" si="1"/>
        <v/>
      </c>
      <c r="O41" s="33" t="str">
        <f t="shared" si="1"/>
        <v/>
      </c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66"/>
      <c r="AG41" s="69"/>
      <c r="AH41" s="33"/>
      <c r="AI41" s="33"/>
      <c r="AJ41" s="33"/>
      <c r="AK41" s="33"/>
      <c r="AL41" s="62" t="str">
        <f>IF(SUM(AL10:AL40)=0,"",SUM(AL10:AL40))</f>
        <v/>
      </c>
      <c r="AM41"/>
    </row>
    <row r="42" spans="1:45" s="3" customFormat="1" ht="17.100000000000001" customHeight="1" x14ac:dyDescent="0.25">
      <c r="A42" s="117" t="s">
        <v>46</v>
      </c>
      <c r="B42" s="118"/>
      <c r="C42" s="119"/>
      <c r="D42" s="131" t="str">
        <f>IF(SUM(D10:E40)=0,"",AVERAGE(D10:E40))</f>
        <v/>
      </c>
      <c r="E42" s="132"/>
      <c r="F42" s="34" t="str">
        <f>IF(SUM(F10:F40)=0,"",AVERAGE(F10:F40))</f>
        <v/>
      </c>
      <c r="G42" s="34" t="str">
        <f t="shared" ref="G42:Z42" si="2">IF(SUM(G10:G40)=0,"",AVERAGE(G10:G40))</f>
        <v/>
      </c>
      <c r="H42" s="34" t="str">
        <f t="shared" si="2"/>
        <v/>
      </c>
      <c r="I42" s="34" t="str">
        <f t="shared" si="2"/>
        <v/>
      </c>
      <c r="J42" s="34" t="str">
        <f t="shared" si="2"/>
        <v/>
      </c>
      <c r="K42" s="34" t="str">
        <f t="shared" si="2"/>
        <v/>
      </c>
      <c r="L42" s="34" t="str">
        <f t="shared" si="2"/>
        <v/>
      </c>
      <c r="M42" s="34" t="str">
        <f t="shared" si="2"/>
        <v/>
      </c>
      <c r="N42" s="34" t="str">
        <f t="shared" si="2"/>
        <v/>
      </c>
      <c r="O42" s="34" t="str">
        <f t="shared" si="2"/>
        <v/>
      </c>
      <c r="P42" s="34" t="str">
        <f t="shared" si="2"/>
        <v/>
      </c>
      <c r="Q42" s="34" t="str">
        <f t="shared" si="2"/>
        <v/>
      </c>
      <c r="R42" s="34" t="str">
        <f t="shared" si="2"/>
        <v/>
      </c>
      <c r="S42" s="34" t="str">
        <f t="shared" si="2"/>
        <v/>
      </c>
      <c r="T42" s="34" t="str">
        <f t="shared" si="2"/>
        <v/>
      </c>
      <c r="U42" s="34" t="str">
        <f t="shared" si="2"/>
        <v/>
      </c>
      <c r="V42" s="34" t="str">
        <f t="shared" si="2"/>
        <v/>
      </c>
      <c r="W42" s="34" t="str">
        <f t="shared" si="2"/>
        <v/>
      </c>
      <c r="X42" s="34" t="str">
        <f t="shared" si="2"/>
        <v/>
      </c>
      <c r="Y42" s="34" t="str">
        <f t="shared" si="2"/>
        <v/>
      </c>
      <c r="Z42" s="34" t="str">
        <f t="shared" si="2"/>
        <v/>
      </c>
      <c r="AA42" s="34" t="str">
        <f t="shared" ref="AA42:AJ42" si="3">IF(SUM(AA10:AA40)=0,"",AVERAGE(AA10:AA40))</f>
        <v/>
      </c>
      <c r="AB42" s="34" t="str">
        <f t="shared" si="3"/>
        <v/>
      </c>
      <c r="AC42" s="34" t="str">
        <f t="shared" si="3"/>
        <v/>
      </c>
      <c r="AD42" s="34" t="str">
        <f>IF(SUM(AD10:AD40)=0,"",AVERAGE(AD10:AD40))</f>
        <v/>
      </c>
      <c r="AE42" s="34" t="str">
        <f t="shared" si="3"/>
        <v/>
      </c>
      <c r="AF42" s="67" t="str">
        <f t="shared" si="3"/>
        <v/>
      </c>
      <c r="AG42" s="70"/>
      <c r="AH42" s="34"/>
      <c r="AI42" s="34" t="str">
        <f t="shared" si="3"/>
        <v/>
      </c>
      <c r="AJ42" s="34" t="str">
        <f t="shared" si="3"/>
        <v/>
      </c>
      <c r="AK42" s="34"/>
      <c r="AL42" s="32" t="str">
        <f>IF(SUM(AL10:AL40)=0,"",AVERAGE(AL10:AL40))</f>
        <v/>
      </c>
      <c r="AM42"/>
    </row>
    <row r="43" spans="1:45" s="3" customFormat="1" ht="17.100000000000001" customHeight="1" x14ac:dyDescent="0.25">
      <c r="A43" s="117" t="s">
        <v>47</v>
      </c>
      <c r="B43" s="118"/>
      <c r="C43" s="119"/>
      <c r="D43" s="131" t="str">
        <f>IF(SUM(D10:E40)=0,"",MAX(D10:E40))</f>
        <v/>
      </c>
      <c r="E43" s="132"/>
      <c r="F43" s="34" t="str">
        <f>IF(SUM(F10:F40)=0,"",MAX(F10:F40))</f>
        <v/>
      </c>
      <c r="G43" s="34" t="str">
        <f t="shared" ref="G43:Z43" si="4">IF(SUM(G10:G40)=0,"",MAX(G10:G40))</f>
        <v/>
      </c>
      <c r="H43" s="34" t="str">
        <f t="shared" si="4"/>
        <v/>
      </c>
      <c r="I43" s="34" t="str">
        <f t="shared" si="4"/>
        <v/>
      </c>
      <c r="J43" s="34" t="str">
        <f t="shared" si="4"/>
        <v/>
      </c>
      <c r="K43" s="34" t="str">
        <f t="shared" si="4"/>
        <v/>
      </c>
      <c r="L43" s="34" t="str">
        <f t="shared" si="4"/>
        <v/>
      </c>
      <c r="M43" s="34" t="str">
        <f t="shared" si="4"/>
        <v/>
      </c>
      <c r="N43" s="34" t="str">
        <f t="shared" si="4"/>
        <v/>
      </c>
      <c r="O43" s="34" t="str">
        <f t="shared" si="4"/>
        <v/>
      </c>
      <c r="P43" s="34" t="str">
        <f t="shared" si="4"/>
        <v/>
      </c>
      <c r="Q43" s="34" t="str">
        <f t="shared" si="4"/>
        <v/>
      </c>
      <c r="R43" s="34" t="str">
        <f t="shared" si="4"/>
        <v/>
      </c>
      <c r="S43" s="34" t="str">
        <f t="shared" si="4"/>
        <v/>
      </c>
      <c r="T43" s="34" t="str">
        <f t="shared" si="4"/>
        <v/>
      </c>
      <c r="U43" s="34" t="str">
        <f t="shared" si="4"/>
        <v/>
      </c>
      <c r="V43" s="34" t="str">
        <f t="shared" si="4"/>
        <v/>
      </c>
      <c r="W43" s="34" t="str">
        <f t="shared" si="4"/>
        <v/>
      </c>
      <c r="X43" s="34" t="str">
        <f t="shared" si="4"/>
        <v/>
      </c>
      <c r="Y43" s="34" t="str">
        <f t="shared" si="4"/>
        <v/>
      </c>
      <c r="Z43" s="34" t="str">
        <f t="shared" si="4"/>
        <v/>
      </c>
      <c r="AA43" s="34" t="str">
        <f t="shared" ref="AA43:AJ43" si="5">IF(SUM(AA10:AA40)=0,"",MAX(AA10:AA40))</f>
        <v/>
      </c>
      <c r="AB43" s="34" t="str">
        <f t="shared" si="5"/>
        <v/>
      </c>
      <c r="AC43" s="34" t="str">
        <f t="shared" si="5"/>
        <v/>
      </c>
      <c r="AD43" s="34" t="str">
        <f>IF(SUM(AD10:AD40)=0,"",MAX(AD10:AD40))</f>
        <v/>
      </c>
      <c r="AE43" s="34" t="str">
        <f t="shared" si="5"/>
        <v/>
      </c>
      <c r="AF43" s="67" t="str">
        <f t="shared" si="5"/>
        <v/>
      </c>
      <c r="AG43" s="70"/>
      <c r="AH43" s="34"/>
      <c r="AI43" s="34" t="str">
        <f t="shared" si="5"/>
        <v/>
      </c>
      <c r="AJ43" s="34" t="str">
        <f t="shared" si="5"/>
        <v/>
      </c>
      <c r="AK43" s="34"/>
      <c r="AL43" s="32" t="str">
        <f>IF(SUM(AL10:AL40)=0,"",MAX(AL10:AL40))</f>
        <v/>
      </c>
      <c r="AM43"/>
    </row>
    <row r="44" spans="1:45" s="3" customFormat="1" ht="17.100000000000001" customHeight="1" thickBot="1" x14ac:dyDescent="0.3">
      <c r="A44" s="120" t="s">
        <v>14</v>
      </c>
      <c r="B44" s="85"/>
      <c r="C44" s="121"/>
      <c r="D44" s="127" t="str">
        <f>IF(SUM(D10:E40)=0,"",MIN(D10:E40))</f>
        <v/>
      </c>
      <c r="E44" s="128"/>
      <c r="F44" s="35" t="str">
        <f>IF(SUM(F10:F40)=0,"",MIN(F10:F40))</f>
        <v/>
      </c>
      <c r="G44" s="35" t="str">
        <f t="shared" ref="G44:Z44" si="6">IF(SUM(G10:G40)=0,"",MIN(G10:G40))</f>
        <v/>
      </c>
      <c r="H44" s="35" t="str">
        <f t="shared" si="6"/>
        <v/>
      </c>
      <c r="I44" s="35" t="str">
        <f t="shared" si="6"/>
        <v/>
      </c>
      <c r="J44" s="35" t="str">
        <f t="shared" si="6"/>
        <v/>
      </c>
      <c r="K44" s="35" t="str">
        <f t="shared" si="6"/>
        <v/>
      </c>
      <c r="L44" s="35" t="str">
        <f t="shared" si="6"/>
        <v/>
      </c>
      <c r="M44" s="35" t="str">
        <f t="shared" si="6"/>
        <v/>
      </c>
      <c r="N44" s="35" t="str">
        <f t="shared" si="6"/>
        <v/>
      </c>
      <c r="O44" s="35" t="str">
        <f t="shared" si="6"/>
        <v/>
      </c>
      <c r="P44" s="35" t="str">
        <f t="shared" si="6"/>
        <v/>
      </c>
      <c r="Q44" s="35" t="str">
        <f t="shared" si="6"/>
        <v/>
      </c>
      <c r="R44" s="35" t="str">
        <f t="shared" si="6"/>
        <v/>
      </c>
      <c r="S44" s="35" t="str">
        <f t="shared" si="6"/>
        <v/>
      </c>
      <c r="T44" s="35" t="str">
        <f t="shared" si="6"/>
        <v/>
      </c>
      <c r="U44" s="35" t="str">
        <f t="shared" si="6"/>
        <v/>
      </c>
      <c r="V44" s="35" t="str">
        <f t="shared" si="6"/>
        <v/>
      </c>
      <c r="W44" s="35" t="str">
        <f t="shared" si="6"/>
        <v/>
      </c>
      <c r="X44" s="35" t="str">
        <f t="shared" si="6"/>
        <v/>
      </c>
      <c r="Y44" s="35" t="str">
        <f t="shared" si="6"/>
        <v/>
      </c>
      <c r="Z44" s="35" t="str">
        <f t="shared" si="6"/>
        <v/>
      </c>
      <c r="AA44" s="35" t="str">
        <f t="shared" ref="AA44:AJ44" si="7">IF(SUM(AA10:AA40)=0,"",MIN(AA10:AA40))</f>
        <v/>
      </c>
      <c r="AB44" s="35" t="str">
        <f t="shared" si="7"/>
        <v/>
      </c>
      <c r="AC44" s="35" t="str">
        <f t="shared" si="7"/>
        <v/>
      </c>
      <c r="AD44" s="35" t="str">
        <f>IF(SUM(AD10:AD40)=0,"",MIN(AD10:AD40))</f>
        <v/>
      </c>
      <c r="AE44" s="35" t="str">
        <f t="shared" si="7"/>
        <v/>
      </c>
      <c r="AF44" s="68" t="str">
        <f t="shared" si="7"/>
        <v/>
      </c>
      <c r="AG44" s="71"/>
      <c r="AH44" s="35"/>
      <c r="AI44" s="35" t="str">
        <f t="shared" si="7"/>
        <v/>
      </c>
      <c r="AJ44" s="35" t="str">
        <f t="shared" si="7"/>
        <v/>
      </c>
      <c r="AK44" s="35"/>
      <c r="AL44" s="63" t="str">
        <f>IF(SUM(AL10:AL40)=0,"",MIN(AL10:AL40))</f>
        <v/>
      </c>
      <c r="AM44"/>
    </row>
    <row r="45" spans="1:45" s="3" customFormat="1" ht="6.75" customHeight="1" thickBot="1" x14ac:dyDescent="0.3">
      <c r="A45" s="16"/>
      <c r="Z45" s="19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M45"/>
    </row>
    <row r="46" spans="1:45" s="3" customFormat="1" ht="15" x14ac:dyDescent="0.25">
      <c r="A46" s="89" t="s">
        <v>48</v>
      </c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2"/>
      <c r="O46" s="38"/>
      <c r="P46"/>
      <c r="Q46"/>
      <c r="R46"/>
      <c r="S46"/>
      <c r="T46"/>
      <c r="W46" s="64" t="s">
        <v>51</v>
      </c>
      <c r="X46" s="41"/>
      <c r="Y46" s="23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54"/>
    </row>
    <row r="47" spans="1:45" s="3" customFormat="1" ht="15" x14ac:dyDescent="0.25">
      <c r="A47" s="96"/>
      <c r="B47" s="97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  <c r="O47" s="38" t="s">
        <v>30</v>
      </c>
      <c r="P47" s="38">
        <f>IF(B9="(gal)",1,IF(B9="(ft3)",7.481,""))</f>
        <v>1</v>
      </c>
      <c r="Q47"/>
      <c r="R47"/>
      <c r="S47"/>
      <c r="T47"/>
      <c r="W47" s="20" t="s">
        <v>52</v>
      </c>
      <c r="X47" s="4"/>
      <c r="Y47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5"/>
    </row>
    <row r="48" spans="1:45" s="3" customFormat="1" ht="15" x14ac:dyDescent="0.25">
      <c r="A48" s="96"/>
      <c r="B48" s="97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/>
      <c r="P48"/>
      <c r="Q48"/>
      <c r="R48"/>
      <c r="S48"/>
      <c r="T48"/>
      <c r="W48" s="2"/>
      <c r="X48" s="4"/>
      <c r="Y48" s="87"/>
      <c r="Z48" s="87"/>
      <c r="AA48" s="87"/>
      <c r="AB48" s="87"/>
      <c r="AC48" s="87"/>
      <c r="AD48" s="87"/>
      <c r="AE48" s="87"/>
      <c r="AF48" s="87"/>
      <c r="AG48" s="4"/>
      <c r="AH48" s="4"/>
      <c r="AI48" s="4"/>
      <c r="AJ48" s="4"/>
      <c r="AK48" s="4"/>
      <c r="AL48" s="5"/>
    </row>
    <row r="49" spans="1:38" s="3" customFormat="1" ht="15" x14ac:dyDescent="0.25">
      <c r="A49" s="96"/>
      <c r="B49" s="97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  <c r="O49"/>
      <c r="P49"/>
      <c r="Q49"/>
      <c r="R49"/>
      <c r="S49"/>
      <c r="T49"/>
      <c r="W49" s="20" t="s">
        <v>53</v>
      </c>
      <c r="X49" s="4"/>
      <c r="Y49" s="88"/>
      <c r="Z49" s="88"/>
      <c r="AA49" s="88"/>
      <c r="AB49" s="88"/>
      <c r="AC49" s="88"/>
      <c r="AD49" s="88"/>
      <c r="AE49" s="88"/>
      <c r="AF49" s="88"/>
      <c r="AG49" s="4"/>
      <c r="AH49" s="16"/>
      <c r="AI49" s="16" t="s">
        <v>12</v>
      </c>
      <c r="AJ49" s="82"/>
      <c r="AK49" s="82"/>
      <c r="AL49" s="83"/>
    </row>
    <row r="50" spans="1:38" s="3" customFormat="1" ht="15.6" thickBot="1" x14ac:dyDescent="0.3">
      <c r="A50" s="98"/>
      <c r="B50" s="99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95"/>
      <c r="O50" t="s">
        <v>0</v>
      </c>
      <c r="P50"/>
      <c r="Q50"/>
      <c r="R50"/>
      <c r="S50"/>
      <c r="T50"/>
      <c r="W50" s="21" t="s">
        <v>54</v>
      </c>
      <c r="X50" s="14"/>
      <c r="Y50" s="84"/>
      <c r="Z50" s="84"/>
      <c r="AA50" s="84"/>
      <c r="AB50" s="84"/>
      <c r="AC50" s="84"/>
      <c r="AD50" s="85" t="s">
        <v>22</v>
      </c>
      <c r="AE50" s="85"/>
      <c r="AF50" s="86"/>
      <c r="AG50" s="86"/>
      <c r="AH50" s="86"/>
      <c r="AI50" s="86"/>
      <c r="AJ50" s="86"/>
      <c r="AK50" s="37" t="s">
        <v>21</v>
      </c>
      <c r="AL50" s="65"/>
    </row>
    <row r="51" spans="1:38" s="3" customFormat="1" ht="15" x14ac:dyDescent="0.25">
      <c r="A51" s="8" t="s">
        <v>62</v>
      </c>
      <c r="P51" s="22" t="s">
        <v>18</v>
      </c>
      <c r="Q51" s="22" t="s">
        <v>24</v>
      </c>
      <c r="W51" s="1" t="s">
        <v>13</v>
      </c>
    </row>
    <row r="52" spans="1:38" s="3" customFormat="1" ht="15" customHeight="1" x14ac:dyDescent="0.25">
      <c r="P52" s="22" t="s">
        <v>17</v>
      </c>
      <c r="Q52" s="22" t="s">
        <v>25</v>
      </c>
      <c r="AJ52" s="8"/>
    </row>
  </sheetData>
  <sheetProtection sheet="1" objects="1" scenarios="1" selectLockedCells="1"/>
  <mergeCells count="133">
    <mergeCell ref="AI2:AK2"/>
    <mergeCell ref="AH3:AJ3"/>
    <mergeCell ref="AF3:AG3"/>
    <mergeCell ref="W2:AF2"/>
    <mergeCell ref="AA3:AB3"/>
    <mergeCell ref="AC3:AD3"/>
    <mergeCell ref="N3:X3"/>
    <mergeCell ref="K2:V2"/>
    <mergeCell ref="K3:M3"/>
    <mergeCell ref="AG5:AL5"/>
    <mergeCell ref="AG6:AH9"/>
    <mergeCell ref="AI6:AJ9"/>
    <mergeCell ref="AK6:AK9"/>
    <mergeCell ref="AL6:AL9"/>
    <mergeCell ref="AB5:AC6"/>
    <mergeCell ref="AE5:AF6"/>
    <mergeCell ref="AE7:AE9"/>
    <mergeCell ref="AF7:AF9"/>
    <mergeCell ref="AD5:AD9"/>
    <mergeCell ref="AB7:AB9"/>
    <mergeCell ref="AC7:AC9"/>
    <mergeCell ref="X7:X9"/>
    <mergeCell ref="AA7:AA9"/>
    <mergeCell ref="P5:R6"/>
    <mergeCell ref="T5:V6"/>
    <mergeCell ref="W5:X6"/>
    <mergeCell ref="Y5:AA6"/>
    <mergeCell ref="W7:W9"/>
    <mergeCell ref="Y7:Y9"/>
    <mergeCell ref="Z7:Z9"/>
    <mergeCell ref="I7:I9"/>
    <mergeCell ref="H7:H9"/>
    <mergeCell ref="H6:I6"/>
    <mergeCell ref="V7:V9"/>
    <mergeCell ref="P7:P9"/>
    <mergeCell ref="T7:T9"/>
    <mergeCell ref="Q7:Q9"/>
    <mergeCell ref="R7:R9"/>
    <mergeCell ref="A5:A9"/>
    <mergeCell ref="G5:G9"/>
    <mergeCell ref="D7:E9"/>
    <mergeCell ref="B7:C8"/>
    <mergeCell ref="B6:E6"/>
    <mergeCell ref="B5:E5"/>
    <mergeCell ref="H5:I5"/>
    <mergeCell ref="D44:E44"/>
    <mergeCell ref="D39:E39"/>
    <mergeCell ref="D40:E40"/>
    <mergeCell ref="D41:E41"/>
    <mergeCell ref="D42:E42"/>
    <mergeCell ref="D43:E43"/>
    <mergeCell ref="D35:E35"/>
    <mergeCell ref="D36:E36"/>
    <mergeCell ref="D37:E37"/>
    <mergeCell ref="D38:E38"/>
    <mergeCell ref="D34:E34"/>
    <mergeCell ref="D27:E27"/>
    <mergeCell ref="D28:E28"/>
    <mergeCell ref="D29:E29"/>
    <mergeCell ref="D30:E30"/>
    <mergeCell ref="D23:E23"/>
    <mergeCell ref="D24:E24"/>
    <mergeCell ref="D25:E25"/>
    <mergeCell ref="D26:E26"/>
    <mergeCell ref="B34:C34"/>
    <mergeCell ref="B25:C25"/>
    <mergeCell ref="B26:C26"/>
    <mergeCell ref="B27:C27"/>
    <mergeCell ref="B28:C28"/>
    <mergeCell ref="B21:C21"/>
    <mergeCell ref="B22:C22"/>
    <mergeCell ref="B23:C23"/>
    <mergeCell ref="B24:C24"/>
    <mergeCell ref="D11:E11"/>
    <mergeCell ref="D12:E12"/>
    <mergeCell ref="D13:E13"/>
    <mergeCell ref="D18:E18"/>
    <mergeCell ref="D14:E14"/>
    <mergeCell ref="D15:E15"/>
    <mergeCell ref="D16:E16"/>
    <mergeCell ref="D17:E17"/>
    <mergeCell ref="B33:C33"/>
    <mergeCell ref="D31:E31"/>
    <mergeCell ref="D32:E32"/>
    <mergeCell ref="D33:E33"/>
    <mergeCell ref="B10:C10"/>
    <mergeCell ref="B9:C9"/>
    <mergeCell ref="D10:E10"/>
    <mergeCell ref="B11:C11"/>
    <mergeCell ref="B12:C12"/>
    <mergeCell ref="B13:C13"/>
    <mergeCell ref="A43:C43"/>
    <mergeCell ref="A44:C44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D19:E19"/>
    <mergeCell ref="D20:E20"/>
    <mergeCell ref="D21:E21"/>
    <mergeCell ref="D22:E22"/>
    <mergeCell ref="A41:C41"/>
    <mergeCell ref="A42:C42"/>
    <mergeCell ref="A3:J3"/>
    <mergeCell ref="C2:J2"/>
    <mergeCell ref="AJ49:AL49"/>
    <mergeCell ref="Y50:AC50"/>
    <mergeCell ref="AD50:AE50"/>
    <mergeCell ref="AF50:AJ50"/>
    <mergeCell ref="Y48:AF49"/>
    <mergeCell ref="A46:B46"/>
    <mergeCell ref="C46:N50"/>
    <mergeCell ref="A47:B50"/>
    <mergeCell ref="B17:C17"/>
    <mergeCell ref="B18:C18"/>
    <mergeCell ref="B19:C19"/>
    <mergeCell ref="B20:C20"/>
    <mergeCell ref="B14:C14"/>
    <mergeCell ref="B15:C15"/>
    <mergeCell ref="B16:C16"/>
    <mergeCell ref="U7:U9"/>
    <mergeCell ref="K6:K9"/>
    <mergeCell ref="J6:J9"/>
    <mergeCell ref="N6:N9"/>
    <mergeCell ref="O6:O9"/>
    <mergeCell ref="M6:M9"/>
    <mergeCell ref="L6:L9"/>
  </mergeCells>
  <phoneticPr fontId="10" type="noConversion"/>
  <conditionalFormatting sqref="W2 AL2:AL3 N3:X3 AC3:AD3 AH3 B6:E6 H6:I6 B10:C40 AJ49:AL49 Y50:AC50 AF50:AJ50 AL50">
    <cfRule type="cellIs" dxfId="1" priority="1" stopIfTrue="1" operator="equal">
      <formula>""</formula>
    </cfRule>
  </conditionalFormatting>
  <conditionalFormatting sqref="AH10:AI40">
    <cfRule type="cellIs" dxfId="0" priority="2" stopIfTrue="1" operator="lessThan">
      <formula>0.15</formula>
    </cfRule>
  </conditionalFormatting>
  <dataValidations count="3">
    <dataValidation type="list" allowBlank="1" showInputMessage="1" showErrorMessage="1" error="Select F for  Farenheit or C for Celcius" prompt="Select F for  Farenheit or C for Celcius" sqref="H6:I6" xr:uid="{5ABA394E-D95A-4A2A-822B-F9B2D3949BE9}">
      <formula1>$P$51:$P$52</formula1>
    </dataValidation>
    <dataValidation allowBlank="1" error="Enter Y or N" prompt="Enter Y or N" sqref="AK10:AK40" xr:uid="{FC1BB74B-C566-4477-92D8-6B3B55005750}"/>
    <dataValidation type="list" showErrorMessage="1" error="Select master meter volume units" prompt="Select master meter volume units" sqref="B9:C9" xr:uid="{A4924414-3AE7-494C-B2F7-E788DE08EB36}">
      <formula1>$O$46:$O$47</formula1>
    </dataValidation>
  </dataValidations>
  <printOptions horizontalCentered="1" verticalCentered="1"/>
  <pageMargins left="0.2" right="0.21" top="0.25" bottom="0" header="0.5" footer="0.5"/>
  <pageSetup paperSize="3" scale="95" orientation="landscape" r:id="rId1"/>
  <headerFooter alignWithMargins="0"/>
  <colBreaks count="1" manualBreakCount="1">
    <brk id="38" min="1" max="1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Long Form Operation Report</vt:lpstr>
      <vt:lpstr>'Long Form Operation Report'!Print_Area</vt:lpstr>
    </vt:vector>
  </TitlesOfParts>
  <Company>ADH - Engineering Section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 Form Operations Report Form</dc:title>
  <dc:creator>Lance A Jones, P.E.</dc:creator>
  <cp:lastModifiedBy>Sharon Sweeney</cp:lastModifiedBy>
  <cp:lastPrinted>2026-09-04T20:06:10Z</cp:lastPrinted>
  <dcterms:created xsi:type="dcterms:W3CDTF">1999-08-27T19:17:16Z</dcterms:created>
  <dcterms:modified xsi:type="dcterms:W3CDTF">2026-10-07T21:39:37Z</dcterms:modified>
</cp:coreProperties>
</file>